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FEDHA ZA MIRADI YA MAENDELEO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<sst xmlns="http://schemas.openxmlformats.org/spreadsheetml/2006/main" count="59" uniqueCount="51">
  <si>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Na</t>
  </si>
  <si>
    <t>Fedha</t>
  </si>
  <si>
    <t>Halmashauri</t>
  </si>
  <si>
    <t>Ikungi</t>
  </si>
  <si>
    <t>Iramba</t>
  </si>
  <si>
    <t>Itigi</t>
  </si>
  <si>
    <t>Manyoni</t>
  </si>
  <si>
    <t>Singida DC</t>
  </si>
  <si>
    <t>Singida MC</t>
  </si>
  <si>
    <t>Mitihani</t>
  </si>
  <si>
    <t>Ujenzi wa vyoo shule za Msingi</t>
  </si>
  <si>
    <t>Ukarabati wa shule kongwe</t>
  </si>
  <si>
    <t>Zahanati</t>
  </si>
  <si>
    <t>Samani</t>
  </si>
  <si>
    <t>Mfuko wa jimbo</t>
  </si>
  <si>
    <t>Vifaa tiba katika Zahanati</t>
  </si>
  <si>
    <t>Vifaa tiba Kitu cha afya</t>
  </si>
  <si>
    <t>Mfuko wa pamoja wa Afya (Halmashauri)</t>
  </si>
  <si>
    <t>Mfuko wa pamoja wa afya (Facilities)</t>
  </si>
  <si>
    <t>Ujenzi wa vyoo shule za Sekondari</t>
  </si>
  <si>
    <t>Ujenzi wa madarasa kidato cha V</t>
  </si>
  <si>
    <t>Unicef</t>
  </si>
  <si>
    <t>Mkalama</t>
  </si>
  <si>
    <t>Ujenzi /ukarabati hospitali za Wilaya</t>
  </si>
  <si>
    <t>ujenzi wa uzio shule maalum</t>
  </si>
  <si>
    <t>Nyumba ya Mkurugenzi</t>
  </si>
  <si>
    <t>Elimu bila malipo</t>
  </si>
  <si>
    <t xml:space="preserve">Bweni shule maalum/shule za Msingi </t>
  </si>
  <si>
    <t>Bwalo shule za Sekondari</t>
  </si>
  <si>
    <t>Jengo la Utawala la Halmashauri</t>
  </si>
  <si>
    <t>JUMLA</t>
  </si>
  <si>
    <t>Jumla</t>
  </si>
  <si>
    <t>TASAF</t>
  </si>
  <si>
    <t xml:space="preserve">TAARIFA YA MAPOKEZI YA  FEDHA ZA MIRADI YA MAENDELEO KWA KIPINDI CHA JULAI HADI OKTOBA, 2023 </t>
  </si>
  <si>
    <t>SEQUIP</t>
  </si>
  <si>
    <t>EP4R</t>
  </si>
  <si>
    <t>EGPAF</t>
  </si>
  <si>
    <t>GROBAL FUND</t>
  </si>
  <si>
    <t>MAPOKEZI YA FEDHA ZA MIRADI JULAI-OKTOBA, 2023</t>
  </si>
  <si>
    <t>WADAU</t>
  </si>
  <si>
    <t>HSBF/TASAF/EGPAF/UNICEF/EP4R/GLOBAL FUND, SEQUIP</t>
  </si>
  <si>
    <t>MFUKO WA JIMBO</t>
  </si>
  <si>
    <t>MITIHANI</t>
  </si>
  <si>
    <t>ELIMU BILA MALIPO</t>
  </si>
  <si>
    <t>MIUNDOMBINU</t>
  </si>
  <si>
    <t>HALMASHAURI</t>
  </si>
  <si>
    <t>NA</t>
  </si>
  <si>
    <t>SERIKALI KUU</t>
  </si>
  <si>
    <t>SingidaMC</t>
  </si>
  <si>
    <t>VIFAA TIBA</t>
  </si>
  <si>
    <t>SAMANI ZA OFISI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</si>
</sst>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Sh&quot;#,##0;\-&quot;TSh&quot;#,##0"/>
    <numFmt numFmtId="165" formatCode="&quot;TSh&quot;#,##0;[Red]\-&quot;TSh&quot;#,##0"/>
    <numFmt numFmtId="166" formatCode="&quot;TSh&quot;#,##0.00;\-&quot;TSh&quot;#,##0.00"/>
    <numFmt numFmtId="167" formatCode="&quot;TSh&quot;#,##0.00;[Red]\-&quot;TSh&quot;#,##0.00"/>
    <numFmt numFmtId="168" formatCode="_-&quot;TSh&quot;* #,##0_-;\-&quot;TSh&quot;* #,##0_-;_-&quot;TSh&quot;* &quot;-&quot;_-;_-@_-"/>
    <numFmt numFmtId="169" formatCode="_-* #,##0_-;\-* #,##0_-;_-* &quot;-&quot;_-;_-@_-"/>
    <numFmt numFmtId="170" formatCode="_-&quot;TSh&quot;* #,##0.00_-;\-&quot;TSh&quot;* #,##0.00_-;_-&quot;TSh&quot;* &quot;-&quot;??_-;_-@_-"/>
    <numFmt numFmtId="171" formatCode="_-* #,##0.00_-;\-* #,##0.00_-;_-* &quot;-&quot;??_-;_-@_-"/>
    <numFmt numFmtId="172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3" fontId="40" fillId="0" borderId="10" xfId="42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top"/>
    </xf>
    <xf numFmtId="2" fontId="40" fillId="0" borderId="10" xfId="42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2" fontId="40" fillId="0" borderId="10" xfId="42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43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72" fontId="40" fillId="0" borderId="10" xfId="42" applyNumberFormat="1" applyFont="1" applyBorder="1" applyAlignment="1">
      <alignment/>
    </xf>
    <xf numFmtId="172" fontId="40" fillId="0" borderId="10" xfId="0" applyNumberFormat="1" applyFont="1" applyBorder="1" applyAlignment="1">
      <alignment/>
    </xf>
    <xf numFmtId="172" fontId="41" fillId="0" borderId="10" xfId="42" applyNumberFormat="1" applyFont="1" applyBorder="1" applyAlignment="1">
      <alignment/>
    </xf>
    <xf numFmtId="172" fontId="41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43" fontId="40" fillId="0" borderId="0" xfId="42" applyFont="1" applyBorder="1" applyAlignment="1">
      <alignment/>
    </xf>
    <xf numFmtId="0" fontId="41" fillId="0" borderId="10" xfId="0" applyFont="1" applyBorder="1" applyAlignment="1">
      <alignment vertical="top" wrapText="1"/>
    </xf>
    <xf numFmtId="43" fontId="40" fillId="0" borderId="10" xfId="42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/>
    </xf>
    <xf numFmtId="0" fontId="41" fillId="0" borderId="16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C1">
      <selection activeCell="A1" sqref="A1:J1"/>
    </sheetView>
  </sheetViews>
  <sheetFormatPr defaultColWidth="9.140625" defaultRowHeight="15"/>
  <cols>
    <col min="1" max="1" width="6.7109375" style="0" customWidth="1"/>
    <col min="2" max="2" width="48.00390625" style="0" customWidth="1"/>
    <col min="3" max="3" width="20.140625" style="0" customWidth="1"/>
    <col min="4" max="4" width="20.421875" style="0" customWidth="1"/>
    <col min="5" max="5" width="21.57421875" style="0" customWidth="1"/>
    <col min="6" max="6" width="20.140625" style="0" customWidth="1"/>
    <col min="7" max="7" width="20.421875" style="0" customWidth="1"/>
    <col min="8" max="8" width="20.140625" style="0" customWidth="1"/>
    <col min="9" max="9" width="23.421875" style="0" customWidth="1"/>
    <col min="10" max="10" width="24.7109375" style="0" customWidth="1"/>
  </cols>
  <sheetData>
    <row r="1" spans="1:10" ht="15.7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3" t="s">
        <v>0</v>
      </c>
      <c r="B2" s="23" t="s">
        <v>1</v>
      </c>
      <c r="C2" s="23" t="s">
        <v>2</v>
      </c>
      <c r="D2" s="23"/>
      <c r="E2" s="23"/>
      <c r="F2" s="23"/>
      <c r="G2" s="23"/>
      <c r="H2" s="23"/>
      <c r="I2" s="23"/>
      <c r="J2" s="24" t="s">
        <v>31</v>
      </c>
    </row>
    <row r="3" spans="1:10" ht="22.5" customHeight="1">
      <c r="A3" s="23"/>
      <c r="B3" s="23"/>
      <c r="C3" s="2" t="s">
        <v>3</v>
      </c>
      <c r="D3" s="2" t="s">
        <v>4</v>
      </c>
      <c r="E3" s="2" t="s">
        <v>5</v>
      </c>
      <c r="F3" s="2" t="s">
        <v>6</v>
      </c>
      <c r="G3" s="2" t="s">
        <v>22</v>
      </c>
      <c r="H3" s="2" t="s">
        <v>7</v>
      </c>
      <c r="I3" s="2" t="s">
        <v>8</v>
      </c>
      <c r="J3" s="25"/>
    </row>
    <row r="4" spans="1:10" ht="16.5" customHeight="1">
      <c r="A4" s="10">
        <v>1</v>
      </c>
      <c r="B4" s="4" t="s">
        <v>26</v>
      </c>
      <c r="C4" s="3">
        <v>677441321.21</v>
      </c>
      <c r="D4" s="3">
        <v>617217937.76</v>
      </c>
      <c r="E4" s="3">
        <v>264404157.76</v>
      </c>
      <c r="F4" s="3">
        <v>360304020.64</v>
      </c>
      <c r="G4" s="3">
        <v>474628503.37</v>
      </c>
      <c r="H4" s="3">
        <v>708724806.54</v>
      </c>
      <c r="I4" s="3">
        <v>536227333.64</v>
      </c>
      <c r="J4" s="11">
        <f>C4+D4+E4+F4+G4+H4+I4</f>
        <v>3638948080.9199996</v>
      </c>
    </row>
    <row r="5" spans="1:10" ht="15.75">
      <c r="A5" s="10">
        <v>2</v>
      </c>
      <c r="B5" s="1" t="s">
        <v>9</v>
      </c>
      <c r="C5" s="22">
        <v>1583343000</v>
      </c>
      <c r="D5" s="22">
        <v>1193248000</v>
      </c>
      <c r="E5" s="22">
        <v>736826000</v>
      </c>
      <c r="F5" s="22">
        <v>993887000</v>
      </c>
      <c r="G5" s="22">
        <v>1034554000</v>
      </c>
      <c r="H5" s="22">
        <v>1305600000</v>
      </c>
      <c r="I5" s="22">
        <v>882399000</v>
      </c>
      <c r="J5" s="11">
        <f aca="true" t="shared" si="0" ref="J5:J23">C5+D5+E5+F5+G5+H5+I5</f>
        <v>7729857000</v>
      </c>
    </row>
    <row r="6" spans="1:10" ht="15.75">
      <c r="A6" s="10">
        <v>3</v>
      </c>
      <c r="B6" s="1" t="s">
        <v>10</v>
      </c>
      <c r="C6" s="3">
        <v>56000000</v>
      </c>
      <c r="D6" s="3">
        <v>28000000</v>
      </c>
      <c r="E6" s="3">
        <v>28000000</v>
      </c>
      <c r="F6" s="3">
        <v>28000000</v>
      </c>
      <c r="G6" s="3">
        <v>28000000</v>
      </c>
      <c r="H6" s="3">
        <v>28000000</v>
      </c>
      <c r="I6" s="3">
        <v>28000000</v>
      </c>
      <c r="J6" s="11">
        <f t="shared" si="0"/>
        <v>224000000</v>
      </c>
    </row>
    <row r="7" spans="1:10" ht="15.75">
      <c r="A7" s="10">
        <v>4</v>
      </c>
      <c r="B7" s="1" t="s">
        <v>19</v>
      </c>
      <c r="C7" s="7">
        <v>0</v>
      </c>
      <c r="D7" s="3">
        <v>32000000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1">
        <f t="shared" si="0"/>
        <v>32000000</v>
      </c>
    </row>
    <row r="8" spans="1:10" ht="15.75">
      <c r="A8" s="10">
        <v>5</v>
      </c>
      <c r="B8" s="1" t="s">
        <v>20</v>
      </c>
      <c r="C8" s="7">
        <v>0</v>
      </c>
      <c r="D8" s="3">
        <v>286000000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11">
        <f t="shared" si="0"/>
        <v>286000000</v>
      </c>
    </row>
    <row r="9" spans="1:10" ht="15.75">
      <c r="A9" s="10">
        <v>6</v>
      </c>
      <c r="B9" s="1" t="s">
        <v>11</v>
      </c>
      <c r="C9" s="3">
        <v>180000000</v>
      </c>
      <c r="D9" s="3">
        <v>180000000</v>
      </c>
      <c r="E9" s="3">
        <v>180000000</v>
      </c>
      <c r="F9" s="3">
        <v>180000000</v>
      </c>
      <c r="G9" s="3">
        <v>180000000</v>
      </c>
      <c r="H9" s="3">
        <v>180000000</v>
      </c>
      <c r="I9" s="3">
        <v>180000000</v>
      </c>
      <c r="J9" s="11">
        <f t="shared" si="0"/>
        <v>1260000000</v>
      </c>
    </row>
    <row r="10" spans="1:10" ht="15.75">
      <c r="A10" s="10">
        <v>7</v>
      </c>
      <c r="B10" s="5" t="s">
        <v>27</v>
      </c>
      <c r="C10" s="9">
        <v>0</v>
      </c>
      <c r="D10" s="7">
        <v>0</v>
      </c>
      <c r="E10" s="6">
        <v>128000000</v>
      </c>
      <c r="F10" s="7">
        <v>0</v>
      </c>
      <c r="G10" s="7">
        <v>0</v>
      </c>
      <c r="H10" s="3">
        <v>20000000</v>
      </c>
      <c r="I10" s="7">
        <v>0</v>
      </c>
      <c r="J10" s="11">
        <f t="shared" si="0"/>
        <v>148000000</v>
      </c>
    </row>
    <row r="11" spans="1:10" ht="15.75">
      <c r="A11" s="10">
        <v>8</v>
      </c>
      <c r="B11" s="5" t="s">
        <v>28</v>
      </c>
      <c r="C11" s="9">
        <v>0</v>
      </c>
      <c r="D11" s="7">
        <v>0</v>
      </c>
      <c r="E11" s="6">
        <v>0</v>
      </c>
      <c r="F11" s="7">
        <v>0</v>
      </c>
      <c r="G11" s="7">
        <v>0</v>
      </c>
      <c r="H11" s="3">
        <v>20000000</v>
      </c>
      <c r="I11" s="7">
        <v>0</v>
      </c>
      <c r="J11" s="11">
        <f t="shared" si="0"/>
        <v>20000000</v>
      </c>
    </row>
    <row r="12" spans="1:10" ht="15.75">
      <c r="A12" s="10">
        <v>9</v>
      </c>
      <c r="B12" s="5" t="s">
        <v>24</v>
      </c>
      <c r="C12" s="9">
        <v>0</v>
      </c>
      <c r="D12" s="7">
        <v>0</v>
      </c>
      <c r="E12" s="6">
        <v>0</v>
      </c>
      <c r="F12" s="3">
        <v>30000000</v>
      </c>
      <c r="G12" s="3">
        <v>30000000</v>
      </c>
      <c r="H12" s="3">
        <v>60000000</v>
      </c>
      <c r="I12" s="7">
        <v>0</v>
      </c>
      <c r="J12" s="11">
        <f t="shared" si="0"/>
        <v>120000000</v>
      </c>
    </row>
    <row r="13" spans="1:10" ht="15.75">
      <c r="A13" s="10">
        <v>10</v>
      </c>
      <c r="B13" s="5" t="s">
        <v>25</v>
      </c>
      <c r="C13" s="9">
        <v>0</v>
      </c>
      <c r="D13" s="7">
        <v>0</v>
      </c>
      <c r="E13" s="6">
        <v>0</v>
      </c>
      <c r="F13" s="3">
        <v>180000000</v>
      </c>
      <c r="G13" s="7">
        <v>0</v>
      </c>
      <c r="H13" s="7">
        <v>0</v>
      </c>
      <c r="I13" s="3">
        <v>180000000</v>
      </c>
      <c r="J13" s="11">
        <f t="shared" si="0"/>
        <v>360000000</v>
      </c>
    </row>
    <row r="14" spans="1:10" ht="15.75">
      <c r="A14" s="10">
        <v>11</v>
      </c>
      <c r="B14" s="5" t="s">
        <v>29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3">
        <v>500000000</v>
      </c>
      <c r="I14" s="3">
        <v>1000000000</v>
      </c>
      <c r="J14" s="11">
        <f t="shared" si="0"/>
        <v>1500000000</v>
      </c>
    </row>
    <row r="15" spans="1:10" ht="15.75">
      <c r="A15" s="10">
        <v>12</v>
      </c>
      <c r="B15" s="1" t="s">
        <v>23</v>
      </c>
      <c r="C15" s="3">
        <v>350000000</v>
      </c>
      <c r="D15" s="3">
        <v>900000000</v>
      </c>
      <c r="E15" s="3">
        <v>500000000</v>
      </c>
      <c r="F15" s="3">
        <v>1400000000</v>
      </c>
      <c r="G15" s="7">
        <v>0</v>
      </c>
      <c r="H15" s="7">
        <v>0</v>
      </c>
      <c r="I15" s="3">
        <v>500000000</v>
      </c>
      <c r="J15" s="11">
        <f t="shared" si="0"/>
        <v>3650000000</v>
      </c>
    </row>
    <row r="16" spans="1:10" ht="15.75">
      <c r="A16" s="10">
        <v>13</v>
      </c>
      <c r="B16" s="1" t="s">
        <v>12</v>
      </c>
      <c r="C16" s="3">
        <v>200000000</v>
      </c>
      <c r="D16" s="3">
        <v>100000000</v>
      </c>
      <c r="E16" s="3">
        <v>100000000</v>
      </c>
      <c r="F16" s="3">
        <v>100000000</v>
      </c>
      <c r="G16" s="7">
        <v>0</v>
      </c>
      <c r="H16" s="3">
        <v>100000000</v>
      </c>
      <c r="I16" s="3">
        <v>50000000</v>
      </c>
      <c r="J16" s="11">
        <f t="shared" si="0"/>
        <v>650000000</v>
      </c>
    </row>
    <row r="17" spans="1:10" ht="15.75">
      <c r="A17" s="10">
        <v>14</v>
      </c>
      <c r="B17" s="1" t="s">
        <v>13</v>
      </c>
      <c r="C17" s="22">
        <v>200000000</v>
      </c>
      <c r="D17" s="22">
        <v>200000000</v>
      </c>
      <c r="E17" s="9">
        <v>0</v>
      </c>
      <c r="F17" s="9">
        <v>0</v>
      </c>
      <c r="G17" s="9">
        <v>0</v>
      </c>
      <c r="H17" s="22">
        <v>300000000</v>
      </c>
      <c r="I17" s="9">
        <v>0</v>
      </c>
      <c r="J17" s="11">
        <f t="shared" si="0"/>
        <v>700000000</v>
      </c>
    </row>
    <row r="18" spans="1:10" ht="15.75">
      <c r="A18" s="10">
        <v>15</v>
      </c>
      <c r="B18" s="5" t="s">
        <v>14</v>
      </c>
      <c r="C18" s="6">
        <v>137753000</v>
      </c>
      <c r="D18" s="22">
        <v>79086000</v>
      </c>
      <c r="E18" s="22">
        <v>77689000</v>
      </c>
      <c r="F18" s="22">
        <v>89578000</v>
      </c>
      <c r="G18" s="22">
        <v>72995000</v>
      </c>
      <c r="H18" s="22">
        <v>84660000</v>
      </c>
      <c r="I18" s="22">
        <v>69883000</v>
      </c>
      <c r="J18" s="11">
        <f t="shared" si="0"/>
        <v>611644000</v>
      </c>
    </row>
    <row r="19" spans="1:10" ht="15.75">
      <c r="A19" s="10">
        <v>16</v>
      </c>
      <c r="B19" s="5" t="s">
        <v>15</v>
      </c>
      <c r="C19" s="6">
        <v>100000000</v>
      </c>
      <c r="D19" s="22">
        <v>100000000</v>
      </c>
      <c r="E19" s="22">
        <v>100000000</v>
      </c>
      <c r="F19" s="22">
        <v>100000000</v>
      </c>
      <c r="G19" s="22">
        <v>800000000</v>
      </c>
      <c r="H19" s="22">
        <v>100000000</v>
      </c>
      <c r="I19" s="22">
        <v>100000000</v>
      </c>
      <c r="J19" s="11">
        <f t="shared" si="0"/>
        <v>1400000000</v>
      </c>
    </row>
    <row r="20" spans="1:10" ht="15.75">
      <c r="A20" s="10">
        <v>17</v>
      </c>
      <c r="B20" s="5" t="s">
        <v>16</v>
      </c>
      <c r="C20" s="6">
        <v>600000000</v>
      </c>
      <c r="D20" s="22">
        <v>600000000</v>
      </c>
      <c r="E20" s="22">
        <v>600000000</v>
      </c>
      <c r="F20" s="22">
        <v>300000000</v>
      </c>
      <c r="G20" s="9">
        <v>0</v>
      </c>
      <c r="H20" s="22">
        <v>600000000</v>
      </c>
      <c r="I20" s="22">
        <v>300000000</v>
      </c>
      <c r="J20" s="11">
        <f t="shared" si="0"/>
        <v>3000000000</v>
      </c>
    </row>
    <row r="21" spans="1:10" ht="15.75">
      <c r="A21" s="10">
        <v>18</v>
      </c>
      <c r="B21" s="5" t="s">
        <v>17</v>
      </c>
      <c r="C21" s="6">
        <v>51067875</v>
      </c>
      <c r="D21" s="3">
        <v>22882988</v>
      </c>
      <c r="E21" s="3">
        <v>16983863</v>
      </c>
      <c r="F21" s="3">
        <v>44827313</v>
      </c>
      <c r="G21" s="3">
        <v>17796825</v>
      </c>
      <c r="H21" s="3">
        <v>19755300</v>
      </c>
      <c r="I21" s="3">
        <v>12375113</v>
      </c>
      <c r="J21" s="11">
        <f t="shared" si="0"/>
        <v>185689277</v>
      </c>
    </row>
    <row r="22" spans="1:10" ht="15.75">
      <c r="A22" s="10">
        <v>19</v>
      </c>
      <c r="B22" s="5" t="s">
        <v>18</v>
      </c>
      <c r="C22" s="6">
        <v>153203625</v>
      </c>
      <c r="D22" s="3">
        <v>129670262</v>
      </c>
      <c r="E22" s="3">
        <v>96241887</v>
      </c>
      <c r="F22" s="3">
        <v>134481937</v>
      </c>
      <c r="G22" s="3">
        <v>100848675</v>
      </c>
      <c r="H22" s="3">
        <v>111946700</v>
      </c>
      <c r="I22" s="3">
        <v>70125637</v>
      </c>
      <c r="J22" s="11">
        <f t="shared" si="0"/>
        <v>796518723</v>
      </c>
    </row>
    <row r="23" spans="1:10" ht="15.75">
      <c r="A23" s="10">
        <v>20</v>
      </c>
      <c r="B23" s="1" t="s">
        <v>21</v>
      </c>
      <c r="C23" s="8">
        <v>0</v>
      </c>
      <c r="D23" s="3">
        <v>5000000</v>
      </c>
      <c r="E23" s="3">
        <v>3750000</v>
      </c>
      <c r="F23" s="7">
        <v>0</v>
      </c>
      <c r="G23" s="3">
        <v>2500000</v>
      </c>
      <c r="H23" s="3">
        <v>2500000</v>
      </c>
      <c r="I23" s="7">
        <v>0</v>
      </c>
      <c r="J23" s="11">
        <f t="shared" si="0"/>
        <v>13750000</v>
      </c>
    </row>
    <row r="24" spans="1:10" ht="15.75">
      <c r="A24" s="10">
        <v>21</v>
      </c>
      <c r="B24" s="1" t="s">
        <v>32</v>
      </c>
      <c r="C24" s="3">
        <v>1366179893</v>
      </c>
      <c r="D24" s="3">
        <v>601445144</v>
      </c>
      <c r="E24" s="3">
        <v>429098449</v>
      </c>
      <c r="F24" s="3">
        <v>962010516</v>
      </c>
      <c r="G24" s="3">
        <v>625154148</v>
      </c>
      <c r="H24" s="3">
        <v>1744908849</v>
      </c>
      <c r="I24" s="3">
        <v>595313591</v>
      </c>
      <c r="J24" s="11">
        <f>C24+D24+E24+F24+G24+H24+I24</f>
        <v>6324110590</v>
      </c>
    </row>
    <row r="25" spans="1:10" ht="15.75">
      <c r="A25" s="10">
        <v>22</v>
      </c>
      <c r="B25" s="1" t="s">
        <v>34</v>
      </c>
      <c r="C25" s="3">
        <v>8000000</v>
      </c>
      <c r="D25" s="7">
        <v>0</v>
      </c>
      <c r="E25" s="3">
        <v>4000000</v>
      </c>
      <c r="F25" s="7">
        <v>0</v>
      </c>
      <c r="G25" s="3">
        <v>65000000</v>
      </c>
      <c r="H25" s="3">
        <v>4000000</v>
      </c>
      <c r="I25" s="7">
        <v>0</v>
      </c>
      <c r="J25" s="11">
        <f>C25+D25+E25+F25+G25+H25+I25</f>
        <v>81000000</v>
      </c>
    </row>
    <row r="26" spans="1:10" ht="15.75">
      <c r="A26" s="10">
        <v>23</v>
      </c>
      <c r="B26" s="1" t="s">
        <v>35</v>
      </c>
      <c r="C26" s="7">
        <v>0</v>
      </c>
      <c r="D26" s="3">
        <v>175000000</v>
      </c>
      <c r="E26" s="7">
        <v>0</v>
      </c>
      <c r="F26" s="3">
        <v>27200000</v>
      </c>
      <c r="G26" s="7">
        <v>0</v>
      </c>
      <c r="H26" s="3">
        <v>128470108.69</v>
      </c>
      <c r="I26" s="7">
        <v>0</v>
      </c>
      <c r="J26" s="11">
        <f>C26+D26+E26+F26+G26+H26+I26</f>
        <v>330670108.69</v>
      </c>
    </row>
    <row r="27" spans="1:10" ht="15.75">
      <c r="A27" s="10">
        <v>24</v>
      </c>
      <c r="B27" s="1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3">
        <v>5520000</v>
      </c>
      <c r="I27" s="7">
        <v>0</v>
      </c>
      <c r="J27" s="11">
        <f>C27+D27+E27+F27+G27+H27+I27</f>
        <v>5520000</v>
      </c>
    </row>
    <row r="28" spans="1:10" ht="15.75">
      <c r="A28" s="10">
        <v>25</v>
      </c>
      <c r="B28" s="1" t="s">
        <v>37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3">
        <v>12939490.2</v>
      </c>
      <c r="I28" s="7">
        <v>0</v>
      </c>
      <c r="J28" s="11">
        <f>C28+D28+E28+F28+G28+H28+I28</f>
        <v>12939490.2</v>
      </c>
    </row>
    <row r="29" spans="1:10" ht="15.75">
      <c r="A29" s="1"/>
      <c r="B29" s="1" t="s">
        <v>30</v>
      </c>
      <c r="C29" s="11">
        <f>SUM(C4:C28)</f>
        <v>5662988714.21</v>
      </c>
      <c r="D29" s="11">
        <f aca="true" t="shared" si="1" ref="D29:J29">SUM(D4:D28)</f>
        <v>5249550331.76</v>
      </c>
      <c r="E29" s="11">
        <f t="shared" si="1"/>
        <v>3264993356.76</v>
      </c>
      <c r="F29" s="11">
        <f t="shared" si="1"/>
        <v>4930288786.639999</v>
      </c>
      <c r="G29" s="11">
        <f t="shared" si="1"/>
        <v>3431477151.37</v>
      </c>
      <c r="H29" s="11">
        <f t="shared" si="1"/>
        <v>6037025254.429999</v>
      </c>
      <c r="I29" s="11">
        <f t="shared" si="1"/>
        <v>4504323674.639999</v>
      </c>
      <c r="J29" s="11">
        <f t="shared" si="1"/>
        <v>33080647269.809998</v>
      </c>
    </row>
    <row r="31" ht="15">
      <c r="H31" s="13"/>
    </row>
    <row r="32" ht="15">
      <c r="H32" s="14"/>
    </row>
  </sheetData>
  <sheetProtection/>
  <mergeCells count="5">
    <mergeCell ref="C2:I2"/>
    <mergeCell ref="A2:A3"/>
    <mergeCell ref="B2:B3"/>
    <mergeCell ref="J2:J3"/>
    <mergeCell ref="A1:J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18.421875" style="0" customWidth="1"/>
    <col min="4" max="4" width="17.28125" style="0" customWidth="1"/>
    <col min="5" max="5" width="17.140625" style="0" customWidth="1"/>
    <col min="6" max="6" width="17.57421875" style="0" customWidth="1"/>
    <col min="7" max="7" width="15.8515625" style="0" customWidth="1"/>
    <col min="8" max="8" width="16.421875" style="0" customWidth="1"/>
    <col min="9" max="9" width="18.57421875" style="0" customWidth="1"/>
    <col min="10" max="10" width="18.7109375" style="0" customWidth="1"/>
  </cols>
  <sheetData>
    <row r="1" spans="1:10" ht="15.75">
      <c r="A1" s="27" t="s">
        <v>38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8" t="s">
        <v>46</v>
      </c>
      <c r="B2" s="29" t="s">
        <v>45</v>
      </c>
      <c r="C2" s="30" t="s">
        <v>47</v>
      </c>
      <c r="D2" s="31"/>
      <c r="E2" s="31"/>
      <c r="F2" s="31"/>
      <c r="G2" s="31"/>
      <c r="H2" s="32"/>
      <c r="I2" s="12" t="s">
        <v>39</v>
      </c>
      <c r="J2" s="29" t="s">
        <v>30</v>
      </c>
    </row>
    <row r="3" spans="1:10" ht="63">
      <c r="A3" s="28"/>
      <c r="B3" s="29"/>
      <c r="C3" s="21" t="s">
        <v>44</v>
      </c>
      <c r="D3" s="21" t="s">
        <v>49</v>
      </c>
      <c r="E3" s="21" t="s">
        <v>43</v>
      </c>
      <c r="F3" s="21" t="s">
        <v>42</v>
      </c>
      <c r="G3" s="21" t="s">
        <v>50</v>
      </c>
      <c r="H3" s="21" t="s">
        <v>41</v>
      </c>
      <c r="I3" s="21" t="s">
        <v>40</v>
      </c>
      <c r="J3" s="29"/>
    </row>
    <row r="4" spans="1:10" ht="15.75">
      <c r="A4" s="10">
        <v>1</v>
      </c>
      <c r="B4" s="1" t="s">
        <v>3</v>
      </c>
      <c r="C4" s="15">
        <v>786000000</v>
      </c>
      <c r="D4" s="15">
        <v>700000000</v>
      </c>
      <c r="E4" s="15">
        <v>677441321.21</v>
      </c>
      <c r="F4" s="15">
        <v>1583343000</v>
      </c>
      <c r="G4" s="15">
        <v>200000000</v>
      </c>
      <c r="H4" s="15">
        <v>137753000</v>
      </c>
      <c r="I4" s="15">
        <v>1578451393</v>
      </c>
      <c r="J4" s="16">
        <f>C4+D4+E4+F4+G4+H4+I4</f>
        <v>5662988714.21</v>
      </c>
    </row>
    <row r="5" spans="1:10" ht="15.75">
      <c r="A5" s="10">
        <v>2</v>
      </c>
      <c r="B5" s="1" t="s">
        <v>4</v>
      </c>
      <c r="C5" s="15">
        <v>1526000000</v>
      </c>
      <c r="D5" s="15">
        <v>700000000</v>
      </c>
      <c r="E5" s="15">
        <v>617217937.76</v>
      </c>
      <c r="F5" s="15">
        <v>1193248000</v>
      </c>
      <c r="G5" s="15">
        <v>200000000</v>
      </c>
      <c r="H5" s="15">
        <v>79086000</v>
      </c>
      <c r="I5" s="15">
        <v>933998394</v>
      </c>
      <c r="J5" s="16">
        <f aca="true" t="shared" si="0" ref="J5:J11">C5+D5+E5+F5+G5+H5+I5</f>
        <v>5249550331.76</v>
      </c>
    </row>
    <row r="6" spans="1:10" ht="15.75">
      <c r="A6" s="10">
        <v>3</v>
      </c>
      <c r="B6" s="1" t="s">
        <v>5</v>
      </c>
      <c r="C6" s="15">
        <v>936000000</v>
      </c>
      <c r="D6" s="15">
        <v>700000000</v>
      </c>
      <c r="E6" s="15">
        <v>264404157.76</v>
      </c>
      <c r="F6" s="15">
        <v>736826000</v>
      </c>
      <c r="G6" s="7">
        <v>0</v>
      </c>
      <c r="H6" s="15">
        <v>77689000</v>
      </c>
      <c r="I6" s="15">
        <v>550074199</v>
      </c>
      <c r="J6" s="16">
        <f t="shared" si="0"/>
        <v>3264993356.76</v>
      </c>
    </row>
    <row r="7" spans="1:10" ht="15.75">
      <c r="A7" s="10">
        <v>4</v>
      </c>
      <c r="B7" s="1" t="s">
        <v>6</v>
      </c>
      <c r="C7" s="15">
        <v>1918000000</v>
      </c>
      <c r="D7" s="15">
        <v>400000000</v>
      </c>
      <c r="E7" s="15">
        <v>360304020.64</v>
      </c>
      <c r="F7" s="15">
        <v>993887000</v>
      </c>
      <c r="G7" s="7">
        <v>0</v>
      </c>
      <c r="H7" s="15">
        <v>89578000</v>
      </c>
      <c r="I7" s="15">
        <v>1168519766</v>
      </c>
      <c r="J7" s="16">
        <f t="shared" si="0"/>
        <v>4930288786.639999</v>
      </c>
    </row>
    <row r="8" spans="1:10" ht="15.75">
      <c r="A8" s="10">
        <v>5</v>
      </c>
      <c r="B8" s="1" t="s">
        <v>22</v>
      </c>
      <c r="C8" s="15">
        <v>238000000</v>
      </c>
      <c r="D8" s="15">
        <v>800000000</v>
      </c>
      <c r="E8" s="15">
        <v>474628503.37</v>
      </c>
      <c r="F8" s="15">
        <v>1034554000</v>
      </c>
      <c r="G8" s="7">
        <v>0</v>
      </c>
      <c r="H8" s="15">
        <v>72995000</v>
      </c>
      <c r="I8" s="15">
        <v>811299648</v>
      </c>
      <c r="J8" s="16">
        <f t="shared" si="0"/>
        <v>3431477151.37</v>
      </c>
    </row>
    <row r="9" spans="1:10" ht="15.75">
      <c r="A9" s="10">
        <v>6</v>
      </c>
      <c r="B9" s="1" t="s">
        <v>7</v>
      </c>
      <c r="C9" s="15">
        <v>908000000</v>
      </c>
      <c r="D9" s="15">
        <v>700000000</v>
      </c>
      <c r="E9" s="15">
        <v>708724806.54</v>
      </c>
      <c r="F9" s="15">
        <v>1305600000</v>
      </c>
      <c r="G9" s="15">
        <v>300000000</v>
      </c>
      <c r="H9" s="15">
        <v>84660000</v>
      </c>
      <c r="I9" s="15">
        <v>2030040447.89</v>
      </c>
      <c r="J9" s="16">
        <f t="shared" si="0"/>
        <v>6037025254.43</v>
      </c>
    </row>
    <row r="10" spans="1:10" ht="15.75">
      <c r="A10" s="10">
        <v>7</v>
      </c>
      <c r="B10" s="1" t="s">
        <v>48</v>
      </c>
      <c r="C10" s="15">
        <v>1938000000</v>
      </c>
      <c r="D10" s="15">
        <v>400000000</v>
      </c>
      <c r="E10" s="15">
        <v>536227333.64</v>
      </c>
      <c r="F10" s="15">
        <v>882399000</v>
      </c>
      <c r="G10" s="7">
        <v>0</v>
      </c>
      <c r="H10" s="15">
        <v>69883000</v>
      </c>
      <c r="I10" s="15">
        <v>677814341</v>
      </c>
      <c r="J10" s="16">
        <f t="shared" si="0"/>
        <v>4504323674.639999</v>
      </c>
    </row>
    <row r="11" spans="1:10" ht="15.75">
      <c r="A11" s="23" t="s">
        <v>30</v>
      </c>
      <c r="B11" s="23"/>
      <c r="C11" s="17">
        <f>SUM(C4:C10)</f>
        <v>8250000000</v>
      </c>
      <c r="D11" s="17">
        <f aca="true" t="shared" si="1" ref="D11:I11">SUM(D4:D10)</f>
        <v>4400000000</v>
      </c>
      <c r="E11" s="17">
        <f t="shared" si="1"/>
        <v>3638948080.9199996</v>
      </c>
      <c r="F11" s="17">
        <f t="shared" si="1"/>
        <v>7729857000</v>
      </c>
      <c r="G11" s="17">
        <f t="shared" si="1"/>
        <v>700000000</v>
      </c>
      <c r="H11" s="17">
        <f t="shared" si="1"/>
        <v>611644000</v>
      </c>
      <c r="I11" s="17">
        <f t="shared" si="1"/>
        <v>7750198188.89</v>
      </c>
      <c r="J11" s="18">
        <f t="shared" si="0"/>
        <v>33080647269.809998</v>
      </c>
    </row>
    <row r="12" spans="1:9" ht="15.75">
      <c r="A12" s="19"/>
      <c r="B12" s="19"/>
      <c r="C12" s="20"/>
      <c r="D12" s="20"/>
      <c r="E12" s="20"/>
      <c r="F12" s="20"/>
      <c r="G12" s="20"/>
      <c r="H12" s="20"/>
      <c r="I12" s="20"/>
    </row>
    <row r="13" spans="1:9" ht="15.75">
      <c r="A13" s="19"/>
      <c r="B13" s="19"/>
      <c r="C13" s="20"/>
      <c r="D13" s="20"/>
      <c r="E13" s="20"/>
      <c r="F13" s="20"/>
      <c r="G13" s="20"/>
      <c r="H13" s="20"/>
      <c r="I13" s="20"/>
    </row>
  </sheetData>
  <sheetProtection/>
  <mergeCells count="6">
    <mergeCell ref="A11:B11"/>
    <mergeCell ref="A1:J1"/>
    <mergeCell ref="A2:A3"/>
    <mergeCell ref="B2:B3"/>
    <mergeCell ref="C2:H2"/>
    <mergeCell ref="J2:J3"/>
  </mergeCells>
  <printOptions/>
  <pageMargins left="0.7" right="0.7" top="0.75" bottom="0.75" header="0.3" footer="0.3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2023-11-09T08:41:50Z</cp:lastPrinted>
  <dcterms:created xsi:type="dcterms:W3CDTF">2023-11-07T12:22:36Z</dcterms:created>
  <dcterms:modified xsi:type="dcterms:W3CDTF">2023-11-13T09:56:13Z</dcterms:modified>
  <cp:category/>
  <cp:version/>
  <cp:contentType/>
  <cp:contentStatus/>
</cp:coreProperties>
</file>